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26" i="1"/>
  <c r="D18"/>
  <c r="C18"/>
  <c r="E16"/>
  <c r="E15"/>
  <c r="E14"/>
  <c r="E13"/>
  <c r="E12"/>
  <c r="E11"/>
  <c r="E10"/>
  <c r="E9"/>
  <c r="E8"/>
  <c r="E18" l="1"/>
  <c r="E17" l="1"/>
</calcChain>
</file>

<file path=xl/sharedStrings.xml><?xml version="1.0" encoding="utf-8"?>
<sst xmlns="http://schemas.openxmlformats.org/spreadsheetml/2006/main" count="33" uniqueCount="28">
  <si>
    <t xml:space="preserve">Annual /Biannual Report Format </t>
  </si>
  <si>
    <t xml:space="preserve">State </t>
  </si>
  <si>
    <t>Goa</t>
  </si>
  <si>
    <t>Report Type: (Annual /Biannual)</t>
  </si>
  <si>
    <t>Biannual</t>
  </si>
  <si>
    <t xml:space="preserve">Reporting period </t>
  </si>
  <si>
    <t>April 2026-Sept 2026</t>
  </si>
  <si>
    <r>
      <t>I.</t>
    </r>
    <r>
      <rPr>
        <b/>
        <sz val="7"/>
        <color theme="1"/>
        <rFont val="Times New Roman"/>
        <family val="1"/>
      </rPr>
      <t xml:space="preserve">                   </t>
    </r>
    <r>
      <rPr>
        <b/>
        <sz val="11"/>
        <color theme="1"/>
        <rFont val="Times New Roman"/>
        <family val="1"/>
      </rPr>
      <t xml:space="preserve">Family Planning performance </t>
    </r>
  </si>
  <si>
    <t>Total</t>
  </si>
  <si>
    <t>Services</t>
  </si>
  <si>
    <t>Q1</t>
  </si>
  <si>
    <t>Q2</t>
  </si>
  <si>
    <t>Interval Minilap</t>
  </si>
  <si>
    <t>Laparoscopy</t>
  </si>
  <si>
    <t>PPS</t>
  </si>
  <si>
    <t>PAS</t>
  </si>
  <si>
    <t xml:space="preserve">Female Sterilization </t>
  </si>
  <si>
    <t>Male sterilization</t>
  </si>
  <si>
    <t>IUCD</t>
  </si>
  <si>
    <t>PPIUCD</t>
  </si>
  <si>
    <t>PAIUCD</t>
  </si>
  <si>
    <r>
      <t>PPIUCD Acceptance  Rate</t>
    </r>
    <r>
      <rPr>
        <sz val="11"/>
        <color theme="1"/>
        <rFont val="Times New Roman"/>
        <family val="1"/>
      </rPr>
      <t>(Out of total public health institutional deliveries)</t>
    </r>
  </si>
  <si>
    <t xml:space="preserve">Total Injectable MPA Doses </t>
  </si>
  <si>
    <t>ASHA Scheme Performance:</t>
  </si>
  <si>
    <t xml:space="preserve">HDC ( distribution of condoms, OCP ,ECP &amp; Chhaya) </t>
  </si>
  <si>
    <t>Not applicable</t>
  </si>
  <si>
    <r>
      <t xml:space="preserve">ESB Schemes </t>
    </r>
    <r>
      <rPr>
        <sz val="11"/>
        <color theme="1"/>
        <rFont val="Times New Roman"/>
        <family val="1"/>
      </rPr>
      <t>(To be filled by states where scheme is implemented)</t>
    </r>
    <r>
      <rPr>
        <b/>
        <sz val="11"/>
        <color theme="1"/>
        <rFont val="Times New Roman"/>
        <family val="1"/>
      </rPr>
      <t xml:space="preserve"> </t>
    </r>
  </si>
  <si>
    <t>PTK Utilization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</si>
</sst>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8CCE4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indent="8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2" fontId="2" fillId="0" borderId="4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E34"/>
  <sheetViews>
    <sheetView tabSelected="1" workbookViewId="0">
      <selection activeCell="F32" sqref="F32"/>
    </sheetView>
  </sheetViews>
  <sheetFormatPr defaultRowHeight="15"/>
  <cols>
    <col min="2" max="2" width="28.7109375" customWidth="1"/>
    <col min="3" max="3" width="15.7109375" customWidth="1"/>
    <col min="4" max="4" width="14" customWidth="1"/>
    <col min="5" max="5" width="16.7109375" customWidth="1"/>
  </cols>
  <sheetData>
    <row r="2" spans="2:5">
      <c r="B2" s="1" t="s">
        <v>0</v>
      </c>
      <c r="C2" s="1"/>
      <c r="D2" s="1"/>
      <c r="E2" s="1"/>
    </row>
    <row r="3" spans="2:5">
      <c r="B3" s="2" t="s">
        <v>1</v>
      </c>
      <c r="C3" t="s">
        <v>2</v>
      </c>
    </row>
    <row r="4" spans="2:5" ht="28.5">
      <c r="B4" s="2" t="s">
        <v>3</v>
      </c>
      <c r="C4" t="s">
        <v>4</v>
      </c>
    </row>
    <row r="5" spans="2:5">
      <c r="B5" s="2" t="s">
        <v>5</v>
      </c>
      <c r="C5" t="s">
        <v>6</v>
      </c>
    </row>
    <row r="6" spans="2:5" ht="15.75" thickBot="1">
      <c r="B6" s="3" t="s">
        <v>7</v>
      </c>
    </row>
    <row r="7" spans="2:5" ht="15.75" thickBot="1">
      <c r="B7" s="4" t="s">
        <v>9</v>
      </c>
      <c r="C7" s="5" t="s">
        <v>10</v>
      </c>
      <c r="D7" s="5" t="s">
        <v>11</v>
      </c>
      <c r="E7" s="5" t="s">
        <v>8</v>
      </c>
    </row>
    <row r="8" spans="2:5" ht="15.75" thickBot="1">
      <c r="B8" s="6" t="s">
        <v>12</v>
      </c>
      <c r="C8" s="7">
        <v>21</v>
      </c>
      <c r="D8" s="7">
        <v>22</v>
      </c>
      <c r="E8" s="7">
        <f t="shared" ref="E8:E18" si="0">SUM(C8:D8)</f>
        <v>43</v>
      </c>
    </row>
    <row r="9" spans="2:5" ht="15.75" thickBot="1">
      <c r="B9" s="6" t="s">
        <v>13</v>
      </c>
      <c r="C9" s="7">
        <v>35</v>
      </c>
      <c r="D9" s="7">
        <v>22</v>
      </c>
      <c r="E9" s="7">
        <f t="shared" si="0"/>
        <v>57</v>
      </c>
    </row>
    <row r="10" spans="2:5" ht="15.75" thickBot="1">
      <c r="B10" s="6" t="s">
        <v>14</v>
      </c>
      <c r="C10" s="7">
        <v>332</v>
      </c>
      <c r="D10" s="7">
        <v>316</v>
      </c>
      <c r="E10" s="7">
        <f t="shared" si="0"/>
        <v>648</v>
      </c>
    </row>
    <row r="11" spans="2:5" ht="15.75" thickBot="1">
      <c r="B11" s="6" t="s">
        <v>15</v>
      </c>
      <c r="C11" s="7">
        <v>37</v>
      </c>
      <c r="D11" s="7">
        <v>28</v>
      </c>
      <c r="E11" s="7">
        <f t="shared" si="0"/>
        <v>65</v>
      </c>
    </row>
    <row r="12" spans="2:5" ht="15.75" thickBot="1">
      <c r="B12" s="6" t="s">
        <v>16</v>
      </c>
      <c r="C12" s="7">
        <v>425</v>
      </c>
      <c r="D12" s="7">
        <v>388</v>
      </c>
      <c r="E12" s="7">
        <f t="shared" si="0"/>
        <v>813</v>
      </c>
    </row>
    <row r="13" spans="2:5" ht="15.75" thickBot="1">
      <c r="B13" s="6" t="s">
        <v>17</v>
      </c>
      <c r="C13" s="7">
        <v>0</v>
      </c>
      <c r="D13" s="7">
        <v>0</v>
      </c>
      <c r="E13" s="7">
        <f t="shared" si="0"/>
        <v>0</v>
      </c>
    </row>
    <row r="14" spans="2:5" ht="15.75" thickBot="1">
      <c r="B14" s="6" t="s">
        <v>18</v>
      </c>
      <c r="C14" s="7">
        <v>76</v>
      </c>
      <c r="D14" s="7">
        <v>85</v>
      </c>
      <c r="E14" s="7">
        <f t="shared" si="0"/>
        <v>161</v>
      </c>
    </row>
    <row r="15" spans="2:5" ht="15.75" thickBot="1">
      <c r="B15" s="6" t="s">
        <v>19</v>
      </c>
      <c r="C15" s="7">
        <v>31</v>
      </c>
      <c r="D15" s="7">
        <v>27</v>
      </c>
      <c r="E15" s="7">
        <f t="shared" si="0"/>
        <v>58</v>
      </c>
    </row>
    <row r="16" spans="2:5" ht="15.75" thickBot="1">
      <c r="B16" s="6" t="s">
        <v>20</v>
      </c>
      <c r="C16" s="7">
        <v>14</v>
      </c>
      <c r="D16" s="7">
        <v>25</v>
      </c>
      <c r="E16" s="7">
        <f t="shared" si="0"/>
        <v>39</v>
      </c>
    </row>
    <row r="17" spans="2:5" ht="45" thickBot="1">
      <c r="B17" s="8" t="s">
        <v>21</v>
      </c>
      <c r="C17" s="9">
        <v>1.29</v>
      </c>
      <c r="D17" s="9">
        <v>1.08</v>
      </c>
      <c r="E17" s="9">
        <f>+D17+C17/2</f>
        <v>1.7250000000000001</v>
      </c>
    </row>
    <row r="18" spans="2:5" ht="15.75" thickBot="1">
      <c r="B18" s="6" t="s">
        <v>22</v>
      </c>
      <c r="C18" s="7">
        <f>285+88</f>
        <v>373</v>
      </c>
      <c r="D18" s="7">
        <f>220+188</f>
        <v>408</v>
      </c>
      <c r="E18" s="7">
        <f t="shared" si="0"/>
        <v>781</v>
      </c>
    </row>
    <row r="19" spans="2:5">
      <c r="B19" s="10"/>
      <c r="C19" s="10"/>
      <c r="D19" s="10"/>
      <c r="E19" s="10"/>
    </row>
    <row r="20" spans="2:5">
      <c r="B20" s="10"/>
      <c r="C20" s="10"/>
      <c r="D20" s="10"/>
      <c r="E20" s="10"/>
    </row>
    <row r="21" spans="2:5">
      <c r="B21" s="11"/>
    </row>
    <row r="22" spans="2:5" ht="15.75" thickBot="1">
      <c r="B22" s="11" t="s">
        <v>23</v>
      </c>
    </row>
    <row r="23" spans="2:5" ht="15.75" thickBot="1">
      <c r="B23" s="4" t="s">
        <v>9</v>
      </c>
      <c r="C23" s="5" t="s">
        <v>10</v>
      </c>
      <c r="D23" s="5" t="s">
        <v>11</v>
      </c>
      <c r="E23" s="5" t="s">
        <v>8</v>
      </c>
    </row>
    <row r="24" spans="2:5" ht="85.5" customHeight="1" thickBot="1">
      <c r="B24" s="6" t="s">
        <v>24</v>
      </c>
      <c r="C24" s="12" t="s">
        <v>25</v>
      </c>
      <c r="D24" s="13"/>
      <c r="E24" s="7"/>
    </row>
    <row r="25" spans="2:5" ht="44.25" customHeight="1" thickBot="1">
      <c r="B25" s="6" t="s">
        <v>26</v>
      </c>
      <c r="C25" s="12" t="s">
        <v>25</v>
      </c>
      <c r="D25" s="13"/>
      <c r="E25" s="7"/>
    </row>
    <row r="26" spans="2:5" ht="51" customHeight="1" thickBot="1">
      <c r="B26" s="6" t="s">
        <v>27</v>
      </c>
      <c r="C26" s="14">
        <v>4454</v>
      </c>
      <c r="D26" s="7">
        <v>5588</v>
      </c>
      <c r="E26" s="7">
        <f>+D26+C26</f>
        <v>10042</v>
      </c>
    </row>
    <row r="27" spans="2:5">
      <c r="B27" s="11"/>
    </row>
    <row r="28" spans="2:5">
      <c r="B28" s="11"/>
    </row>
    <row r="29" spans="2:5">
      <c r="B29" s="15"/>
    </row>
    <row r="30" spans="2:5">
      <c r="B30" s="15"/>
    </row>
    <row r="31" spans="2:5">
      <c r="B31" s="15"/>
    </row>
    <row r="32" spans="2:5">
      <c r="B32" s="15"/>
    </row>
    <row r="33" spans="2:2">
      <c r="B33" s="15"/>
    </row>
    <row r="34" spans="2:2">
      <c r="B34" s="15"/>
    </row>
  </sheetData>
  <mergeCells count="2">
    <mergeCell ref="C24:D24"/>
    <mergeCell ref="C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2026-10-23T04:05:15Z</dcterms:modified>
</cp:coreProperties>
</file>